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omez\Desktop\ODAC\OAI C\Portal de transparencia\16 Finanzas\2022\julio\"/>
    </mc:Choice>
  </mc:AlternateContent>
  <xr:revisionPtr revIDLastSave="0" documentId="8_{4A1F9532-7940-446C-B310-10E3D71B86AA}" xr6:coauthVersionLast="47" xr6:coauthVersionMax="47" xr10:uidLastSave="{00000000-0000-0000-0000-000000000000}"/>
  <bookViews>
    <workbookView xWindow="-108" yWindow="-108" windowWidth="23256" windowHeight="12576" xr2:uid="{9B78E1DB-31EF-43A5-BBBD-A84116074C3D}"/>
  </bookViews>
  <sheets>
    <sheet name="Junio" sheetId="1" r:id="rId1"/>
  </sheets>
  <externalReferences>
    <externalReference r:id="rId2"/>
    <externalReference r:id="rId3"/>
  </externalReferences>
  <definedNames>
    <definedName name="Actividad_Económica" localSheetId="0">#REF!</definedName>
    <definedName name="Actividad_Económica">#REF!</definedName>
    <definedName name="Actividad_Economica2" localSheetId="0">#REF!</definedName>
    <definedName name="Actividad_Economica2">#REF!</definedName>
    <definedName name="AGENCIA" localSheetId="0">#REF!</definedName>
    <definedName name="AGENCIA">#REF!</definedName>
    <definedName name="Agencia2" localSheetId="0">#REF!</definedName>
    <definedName name="Agencia2">#REF!</definedName>
    <definedName name="Apto" localSheetId="0">#REF!</definedName>
    <definedName name="Apto">#REF!</definedName>
    <definedName name="Apto_Postal" localSheetId="0">#REF!</definedName>
    <definedName name="Apto_Postal">#REF!</definedName>
    <definedName name="Apto_postal2" localSheetId="0">#REF!</definedName>
    <definedName name="Apto_postal2">#REF!</definedName>
    <definedName name="Apto2" localSheetId="0">#REF!</definedName>
    <definedName name="Apto2">#REF!</definedName>
    <definedName name="_xlnm.Print_Area" localSheetId="0">Junio!$A$1:$G$32</definedName>
    <definedName name="DATOS" localSheetId="0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2" localSheetId="0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 localSheetId="0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 localSheetId="0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EPRECIACION" localSheetId="0">#REF!</definedName>
    <definedName name="DEPRECIACION">#REF!</definedName>
    <definedName name="Dirección" localSheetId="0">#REF!</definedName>
    <definedName name="Dirección">#REF!</definedName>
    <definedName name="direccion2" localSheetId="0">#REF!</definedName>
    <definedName name="direccion2">#REF!</definedName>
    <definedName name="EMail" localSheetId="0">#REF!</definedName>
    <definedName name="EMail">#REF!</definedName>
    <definedName name="email2" localSheetId="0">#REF!</definedName>
    <definedName name="email2">#REF!</definedName>
    <definedName name="Fax" localSheetId="0">#REF!</definedName>
    <definedName name="Fax">#REF!</definedName>
    <definedName name="Fecha" localSheetId="0">#REF!</definedName>
    <definedName name="Fecha">#REF!</definedName>
    <definedName name="Fecha_Ejercicio_Al" localSheetId="0">#REF!</definedName>
    <definedName name="Fecha_Ejercicio_Al">#REF!</definedName>
    <definedName name="Fecha_Ejercicio_Del" localSheetId="0">#REF!</definedName>
    <definedName name="Fecha_Ejercicio_Del">#REF!</definedName>
    <definedName name="Fecha_inicio_actividades" localSheetId="0">#REF!</definedName>
    <definedName name="Fecha_inicio_actividades">#REF!</definedName>
    <definedName name="FESAGFV" localSheetId="0">#REF!</definedName>
    <definedName name="FESAGFV">#REF!</definedName>
    <definedName name="Firma" localSheetId="0">#REF!</definedName>
    <definedName name="Firma">#REF!</definedName>
    <definedName name="FORMULAS" localSheetId="0">#REF!,#REF!,#REF!,#REF!,#REF!,#REF!</definedName>
    <definedName name="FORMULAS">#REF!,#REF!,#REF!,#REF!,#REF!,#REF!</definedName>
    <definedName name="FORMULAS2" localSheetId="0">#REF!,#REF!,#REF!,#REF!,#REF!,#REF!</definedName>
    <definedName name="FORMULAS2">#REF!,#REF!,#REF!,#REF!,#REF!,#REF!</definedName>
    <definedName name="FORMULAS3" localSheetId="0">#REF!,#REF!,#REF!,#REF!,#REF!,#REF!</definedName>
    <definedName name="FORMULAS3">#REF!,#REF!,#REF!,#REF!,#REF!,#REF!</definedName>
    <definedName name="gastos" localSheetId="0">'[2]B-1'!#REF!</definedName>
    <definedName name="gastos">'[2]B-1'!#REF!</definedName>
    <definedName name="impuesto" localSheetId="0">#REF!</definedName>
    <definedName name="impuesto">#REF!</definedName>
    <definedName name="ingresos" localSheetId="0">'[2]B-1'!#REF!</definedName>
    <definedName name="ingresos">'[2]B-1'!#REF!</definedName>
    <definedName name="Inverciones_No" localSheetId="0">#REF!</definedName>
    <definedName name="Inverciones_No">#REF!</definedName>
    <definedName name="Inversiones_Si" localSheetId="0">#REF!</definedName>
    <definedName name="Inversiones_Si">#REF!</definedName>
    <definedName name="libg" localSheetId="0">#REF!</definedName>
    <definedName name="libg">#REF!</definedName>
    <definedName name="libro2014" localSheetId="0">#REF!</definedName>
    <definedName name="libro2014">#REF!</definedName>
    <definedName name="LIQUIDACION" localSheetId="0">#REF!</definedName>
    <definedName name="LIQUIDACION">#REF!</definedName>
    <definedName name="NOMBRE_COMERCIAL" localSheetId="0">#REF!</definedName>
    <definedName name="NOMBRE_COMERCIAL">#REF!</definedName>
    <definedName name="nuevo" localSheetId="0">#REF!,#REF!,#REF!,#REF!,#REF!,#REF!,#REF!,#REF!,#REF!,#REF!,#REF!,#REF!,#REF!,#REF!,#REF!,#REF!,#REF!,#REF!</definedName>
    <definedName name="nuevo">#REF!,#REF!,#REF!,#REF!,#REF!,#REF!,#REF!,#REF!,#REF!,#REF!,#REF!,#REF!,#REF!,#REF!,#REF!,#REF!,#REF!,#REF!</definedName>
    <definedName name="Numero" localSheetId="0">#REF!</definedName>
    <definedName name="Numero">#REF!</definedName>
    <definedName name="Provincia" localSheetId="0">#REF!</definedName>
    <definedName name="Provincia">#REF!</definedName>
    <definedName name="RAZON_SOCIAL" localSheetId="0">#REF!</definedName>
    <definedName name="RAZON_SOCIAL">#REF!</definedName>
    <definedName name="renta" localSheetId="0">#REF!</definedName>
    <definedName name="renta">#REF!</definedName>
    <definedName name="RNC" localSheetId="0">#REF!</definedName>
    <definedName name="RNC">#REF!</definedName>
    <definedName name="SDSRED" localSheetId="0">#REF!,#REF!,#REF!,#REF!,#REF!,#REF!,#REF!,#REF!,#REF!,#REF!,#REF!,#REF!,#REF!,#REF!,#REF!,#REF!,#REF!,#REF!</definedName>
    <definedName name="SDSRED">#REF!,#REF!,#REF!,#REF!,#REF!,#REF!,#REF!,#REF!,#REF!,#REF!,#REF!,#REF!,#REF!,#REF!,#REF!,#REF!,#REF!,#REF!</definedName>
    <definedName name="Sector_BArrio_Urb" localSheetId="0">#REF!</definedName>
    <definedName name="Sector_BArrio_Urb">#REF!</definedName>
    <definedName name="Siglas" localSheetId="0">#REF!</definedName>
    <definedName name="Siglas">#REF!</definedName>
    <definedName name="sqfgj" localSheetId="0">#REF!</definedName>
    <definedName name="sqfgj">#REF!</definedName>
    <definedName name="Telefono" localSheetId="0">#REF!</definedName>
    <definedName name="Telefo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3" i="1" l="1"/>
  <c r="I21" i="1"/>
  <c r="I20" i="1"/>
  <c r="I19" i="1"/>
  <c r="I18" i="1"/>
  <c r="I15" i="1"/>
  <c r="G15" i="1"/>
  <c r="G16" i="1" s="1"/>
  <c r="G17" i="1" s="1"/>
  <c r="G18" i="1" s="1"/>
  <c r="G19" i="1" s="1"/>
  <c r="G20" i="1" s="1"/>
  <c r="G21" i="1" s="1"/>
  <c r="G22" i="1" s="1"/>
  <c r="G23" i="1" s="1"/>
  <c r="I14" i="1"/>
  <c r="G14" i="1"/>
</calcChain>
</file>

<file path=xl/sharedStrings.xml><?xml version="1.0" encoding="utf-8"?>
<sst xmlns="http://schemas.openxmlformats.org/spreadsheetml/2006/main" count="35" uniqueCount="33">
  <si>
    <t xml:space="preserve">ORGANISMO DOMINICANO DE ACREDITACION </t>
  </si>
  <si>
    <t xml:space="preserve">LIBRO BANCO </t>
  </si>
  <si>
    <t>BANRESERVAS</t>
  </si>
  <si>
    <t>DEL 01 AL 30 DE JUNIO DE 2022</t>
  </si>
  <si>
    <t>CUENTA BANCARIA No.  314-000064-4</t>
  </si>
  <si>
    <t>FONDO REPONIBLE INSTITUCIONAL (ANTICIPOS FINANCIEROS)</t>
  </si>
  <si>
    <t xml:space="preserve">          </t>
  </si>
  <si>
    <t>FECHA</t>
  </si>
  <si>
    <t>No. CHEQUE / TRANSFERENCIA</t>
  </si>
  <si>
    <t xml:space="preserve">DESCRIPCION </t>
  </si>
  <si>
    <t>DEBITO</t>
  </si>
  <si>
    <t>CREDITO</t>
  </si>
  <si>
    <t>BALANCE</t>
  </si>
  <si>
    <t>BALANCE AL 31/05/2022</t>
  </si>
  <si>
    <t xml:space="preserve">  </t>
  </si>
  <si>
    <t>000331</t>
  </si>
  <si>
    <t>Reposición caja chica administrativa</t>
  </si>
  <si>
    <t>4524000000004</t>
  </si>
  <si>
    <t xml:space="preserve">Pago de viaticos </t>
  </si>
  <si>
    <t>26931468672</t>
  </si>
  <si>
    <t>Pago retención a proveedores del 5%</t>
  </si>
  <si>
    <t>000332</t>
  </si>
  <si>
    <t>Nulo</t>
  </si>
  <si>
    <t>000333</t>
  </si>
  <si>
    <t>Pago retención del CODIA</t>
  </si>
  <si>
    <t>4524000000005</t>
  </si>
  <si>
    <t>000334</t>
  </si>
  <si>
    <t>Reposición caja chica Dirección Ejecutiva</t>
  </si>
  <si>
    <t>000335</t>
  </si>
  <si>
    <t>Cargos bancarios de junio 2022</t>
  </si>
  <si>
    <t>BALANCE AL 30/06/2022</t>
  </si>
  <si>
    <t xml:space="preserve">Claribel Abreu </t>
  </si>
  <si>
    <t>Enc. Div.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</si>
</sst>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249977111117893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49" fontId="0" fillId="0" borderId="0" xfId="0" applyNumberFormat="1" applyAlignment="1">
      <alignment horizontal="right"/>
    </xf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right"/>
    </xf>
    <xf numFmtId="49" fontId="6" fillId="0" borderId="6" xfId="0" applyNumberFormat="1" applyFont="1" applyBorder="1" applyAlignment="1">
      <alignment horizontal="right"/>
    </xf>
    <xf numFmtId="0" fontId="6" fillId="0" borderId="6" xfId="0" applyFont="1" applyBorder="1"/>
    <xf numFmtId="4" fontId="6" fillId="0" borderId="6" xfId="0" applyNumberFormat="1" applyFont="1" applyBorder="1"/>
    <xf numFmtId="4" fontId="6" fillId="0" borderId="7" xfId="0" applyNumberFormat="1" applyFont="1" applyBorder="1"/>
    <xf numFmtId="4" fontId="6" fillId="0" borderId="0" xfId="0" applyNumberFormat="1" applyFont="1"/>
    <xf numFmtId="14" fontId="6" fillId="0" borderId="8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wrapText="1"/>
    </xf>
    <xf numFmtId="4" fontId="6" fillId="0" borderId="10" xfId="0" applyNumberFormat="1" applyFont="1" applyBorder="1"/>
    <xf numFmtId="4" fontId="6" fillId="0" borderId="11" xfId="0" applyNumberFormat="1" applyFont="1" applyBorder="1"/>
    <xf numFmtId="43" fontId="0" fillId="0" borderId="0" xfId="1" applyFont="1"/>
    <xf numFmtId="14" fontId="6" fillId="0" borderId="12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/>
    </xf>
    <xf numFmtId="4" fontId="6" fillId="0" borderId="9" xfId="0" applyNumberFormat="1" applyFont="1" applyBorder="1"/>
    <xf numFmtId="0" fontId="6" fillId="0" borderId="10" xfId="0" applyFont="1" applyBorder="1"/>
    <xf numFmtId="4" fontId="6" fillId="0" borderId="13" xfId="0" applyNumberFormat="1" applyFont="1" applyBorder="1"/>
    <xf numFmtId="0" fontId="6" fillId="0" borderId="13" xfId="0" applyFont="1" applyBorder="1" applyAlignment="1">
      <alignment wrapText="1"/>
    </xf>
    <xf numFmtId="14" fontId="6" fillId="0" borderId="14" xfId="0" applyNumberFormat="1" applyFont="1" applyBorder="1" applyAlignment="1">
      <alignment horizontal="right"/>
    </xf>
    <xf numFmtId="49" fontId="0" fillId="0" borderId="15" xfId="0" applyNumberFormat="1" applyBorder="1" applyAlignment="1">
      <alignment horizontal="center"/>
    </xf>
    <xf numFmtId="0" fontId="6" fillId="0" borderId="15" xfId="0" applyFont="1" applyBorder="1"/>
    <xf numFmtId="4" fontId="6" fillId="0" borderId="15" xfId="0" applyNumberFormat="1" applyFont="1" applyBorder="1"/>
    <xf numFmtId="4" fontId="6" fillId="0" borderId="16" xfId="0" applyNumberFormat="1" applyFont="1" applyBorder="1"/>
    <xf numFmtId="14" fontId="6" fillId="0" borderId="14" xfId="0" applyNumberFormat="1" applyFont="1" applyBorder="1"/>
    <xf numFmtId="14" fontId="6" fillId="0" borderId="17" xfId="0" applyNumberFormat="1" applyFont="1" applyBorder="1"/>
    <xf numFmtId="0" fontId="8" fillId="0" borderId="17" xfId="0" applyFont="1" applyBorder="1"/>
    <xf numFmtId="4" fontId="6" fillId="0" borderId="17" xfId="0" applyNumberFormat="1" applyFont="1" applyBorder="1"/>
    <xf numFmtId="4" fontId="9" fillId="0" borderId="18" xfId="0" applyNumberFormat="1" applyFont="1" applyBorder="1"/>
    <xf numFmtId="4" fontId="2" fillId="0" borderId="0" xfId="0" applyNumberFormat="1" applyFont="1"/>
    <xf numFmtId="9" fontId="0" fillId="0" borderId="0" xfId="2" applyFont="1"/>
    <xf numFmtId="0" fontId="2" fillId="0" borderId="0" xfId="0" applyFont="1" applyAlignment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21896</xdr:colOff>
      <xdr:row>0</xdr:row>
      <xdr:rowOff>0</xdr:rowOff>
    </xdr:from>
    <xdr:to>
      <xdr:col>2</xdr:col>
      <xdr:colOff>553418</xdr:colOff>
      <xdr:row>6</xdr:row>
      <xdr:rowOff>120316</xdr:rowOff>
    </xdr:to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466AC018-678B-4C35-8B1E-DD4864094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896" y="0"/>
          <a:ext cx="1423062" cy="12480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egresos%20Febr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1\AppData\Local\Temp\Rar$DIa0.514\IR-2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"/>
      <sheetName val="Febrero"/>
      <sheetName val="Marzo"/>
      <sheetName val="Abril "/>
      <sheetName val="Mayo"/>
      <sheetName val="Junio"/>
      <sheetName val="Juli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-2"/>
      <sheetName val="Activo"/>
      <sheetName val="A-1"/>
      <sheetName val="A-2"/>
      <sheetName val="B-1"/>
      <sheetName val="A-3"/>
      <sheetName val="B-2"/>
      <sheetName val="B-3"/>
      <sheetName val="B-4"/>
      <sheetName val="D"/>
      <sheetName val="D-1"/>
      <sheetName val="D-2"/>
      <sheetName val="E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DB5CD-E2EA-481C-8D27-8859F7A7F6F9}">
  <dimension ref="B1:J32"/>
  <sheetViews>
    <sheetView tabSelected="1" topLeftCell="A7" zoomScale="120" zoomScaleNormal="120" workbookViewId="0">
      <pane xSplit="1" topLeftCell="B1" activePane="topRight" state="frozen"/>
      <selection activeCell="A18" sqref="A18"/>
      <selection pane="topRight" activeCell="C26" sqref="C26"/>
    </sheetView>
  </sheetViews>
  <sheetFormatPr baseColWidth="10" defaultColWidth="48.44140625" defaultRowHeight="14.4" x14ac:dyDescent="0.3"/>
  <cols>
    <col min="1" max="1" width="1.6640625" customWidth="1"/>
    <col min="2" max="2" width="11.33203125" customWidth="1"/>
    <col min="3" max="3" width="17.33203125" style="1" customWidth="1"/>
    <col min="4" max="4" width="45.6640625" customWidth="1"/>
    <col min="5" max="6" width="12" style="2" customWidth="1"/>
    <col min="7" max="7" width="12.33203125" style="2" customWidth="1"/>
    <col min="8" max="8" width="11.44140625" style="2" customWidth="1"/>
    <col min="9" max="9" width="9.88671875" customWidth="1"/>
  </cols>
  <sheetData>
    <row r="1" spans="2:9" ht="10.5" customHeight="1" x14ac:dyDescent="0.3"/>
    <row r="2" spans="2:9" ht="13.5" customHeight="1" x14ac:dyDescent="0.3"/>
    <row r="3" spans="2:9" ht="13.5" customHeight="1" x14ac:dyDescent="0.3"/>
    <row r="4" spans="2:9" ht="22.5" customHeight="1" x14ac:dyDescent="0.3">
      <c r="B4" s="3" t="s">
        <v>0</v>
      </c>
      <c r="C4" s="3"/>
      <c r="D4" s="3"/>
      <c r="E4" s="3"/>
      <c r="F4" s="3"/>
      <c r="G4" s="3"/>
      <c r="H4" s="4"/>
    </row>
    <row r="5" spans="2:9" ht="11.25" customHeight="1" x14ac:dyDescent="0.3">
      <c r="C5" s="5"/>
      <c r="D5" s="5"/>
      <c r="E5" s="5"/>
      <c r="F5" s="5"/>
      <c r="G5" s="5"/>
      <c r="H5" s="5"/>
    </row>
    <row r="6" spans="2:9" ht="19.5" customHeight="1" x14ac:dyDescent="0.3">
      <c r="B6" s="6" t="s">
        <v>1</v>
      </c>
      <c r="C6" s="6"/>
      <c r="D6" s="6"/>
      <c r="E6" s="6"/>
      <c r="F6" s="6"/>
      <c r="G6" s="6"/>
      <c r="H6" s="7"/>
    </row>
    <row r="7" spans="2:9" x14ac:dyDescent="0.3">
      <c r="B7" s="6" t="s">
        <v>2</v>
      </c>
      <c r="C7" s="6"/>
      <c r="D7" s="6"/>
      <c r="E7" s="6"/>
      <c r="F7" s="6"/>
      <c r="G7" s="6"/>
      <c r="H7" s="7"/>
    </row>
    <row r="8" spans="2:9" x14ac:dyDescent="0.3">
      <c r="B8" s="6" t="s">
        <v>3</v>
      </c>
      <c r="C8" s="6"/>
      <c r="D8" s="6"/>
      <c r="E8" s="6"/>
      <c r="F8" s="6"/>
      <c r="G8" s="6"/>
      <c r="H8" s="7"/>
    </row>
    <row r="9" spans="2:9" ht="21" customHeight="1" x14ac:dyDescent="0.3">
      <c r="B9" s="8" t="s">
        <v>4</v>
      </c>
      <c r="C9" s="8"/>
      <c r="D9" s="8"/>
      <c r="E9" s="8"/>
      <c r="F9" s="8"/>
      <c r="G9" s="8"/>
      <c r="H9" s="9"/>
    </row>
    <row r="10" spans="2:9" ht="15.75" customHeight="1" x14ac:dyDescent="0.3">
      <c r="B10" s="10" t="s">
        <v>5</v>
      </c>
      <c r="C10" s="10"/>
      <c r="D10" s="10"/>
      <c r="E10" s="10"/>
      <c r="F10" s="10"/>
      <c r="G10" s="10"/>
      <c r="H10" s="9"/>
    </row>
    <row r="11" spans="2:9" ht="15" customHeight="1" thickBot="1" x14ac:dyDescent="0.35">
      <c r="B11" s="11" t="s">
        <v>6</v>
      </c>
      <c r="C11" s="11"/>
      <c r="D11" s="11"/>
      <c r="E11" s="11"/>
      <c r="F11" s="11"/>
      <c r="G11" s="11"/>
      <c r="H11" s="12"/>
    </row>
    <row r="12" spans="2:9" ht="29.25" customHeight="1" thickBot="1" x14ac:dyDescent="0.35">
      <c r="B12" s="13" t="s">
        <v>7</v>
      </c>
      <c r="C12" s="14" t="s">
        <v>8</v>
      </c>
      <c r="D12" s="15" t="s">
        <v>9</v>
      </c>
      <c r="E12" s="16" t="s">
        <v>10</v>
      </c>
      <c r="F12" s="17" t="s">
        <v>11</v>
      </c>
      <c r="G12" s="16" t="s">
        <v>12</v>
      </c>
      <c r="H12" s="18"/>
    </row>
    <row r="13" spans="2:9" ht="21" customHeight="1" x14ac:dyDescent="0.3">
      <c r="B13" s="19"/>
      <c r="C13" s="20"/>
      <c r="D13" s="21" t="s">
        <v>13</v>
      </c>
      <c r="E13" s="22"/>
      <c r="F13" s="22"/>
      <c r="G13" s="23">
        <v>102508.8</v>
      </c>
      <c r="H13" s="24"/>
      <c r="I13" t="s">
        <v>14</v>
      </c>
    </row>
    <row r="14" spans="2:9" ht="21" customHeight="1" x14ac:dyDescent="0.3">
      <c r="B14" s="25">
        <v>44719</v>
      </c>
      <c r="C14" s="26" t="s">
        <v>15</v>
      </c>
      <c r="D14" s="27" t="s">
        <v>16</v>
      </c>
      <c r="E14" s="28"/>
      <c r="F14" s="28">
        <v>19254.25</v>
      </c>
      <c r="G14" s="29">
        <f>+G13+E14-F14</f>
        <v>83254.55</v>
      </c>
      <c r="H14" s="24"/>
      <c r="I14" s="30">
        <f>+F14*0.0015</f>
        <v>28.881375000000002</v>
      </c>
    </row>
    <row r="15" spans="2:9" ht="25.5" customHeight="1" x14ac:dyDescent="0.3">
      <c r="B15" s="31">
        <v>44722</v>
      </c>
      <c r="C15" s="32" t="s">
        <v>17</v>
      </c>
      <c r="D15" s="27" t="s">
        <v>18</v>
      </c>
      <c r="E15" s="33"/>
      <c r="F15" s="33">
        <v>17900</v>
      </c>
      <c r="G15" s="29">
        <f t="shared" ref="G15" si="0">+G14+E15-F15</f>
        <v>65354.55</v>
      </c>
      <c r="H15" s="24"/>
      <c r="I15" s="30">
        <f t="shared" ref="I15:I21" si="1">+F15*0.0015</f>
        <v>26.85</v>
      </c>
    </row>
    <row r="16" spans="2:9" ht="25.5" customHeight="1" x14ac:dyDescent="0.3">
      <c r="B16" s="31">
        <v>44725</v>
      </c>
      <c r="C16" s="32" t="s">
        <v>19</v>
      </c>
      <c r="D16" s="34" t="s">
        <v>20</v>
      </c>
      <c r="E16" s="35"/>
      <c r="F16" s="35">
        <v>1724.41</v>
      </c>
      <c r="G16" s="29">
        <f>+G15+E16-F16</f>
        <v>63630.14</v>
      </c>
      <c r="H16" s="24"/>
      <c r="I16" s="30"/>
    </row>
    <row r="17" spans="2:10" ht="25.5" customHeight="1" x14ac:dyDescent="0.3">
      <c r="B17" s="31">
        <v>44725</v>
      </c>
      <c r="C17" s="32" t="s">
        <v>21</v>
      </c>
      <c r="D17" s="36" t="s">
        <v>22</v>
      </c>
      <c r="E17" s="35"/>
      <c r="F17" s="35">
        <v>0</v>
      </c>
      <c r="G17" s="29">
        <f>+G16+E17-F17</f>
        <v>63630.14</v>
      </c>
      <c r="H17" s="24"/>
      <c r="I17" s="30">
        <v>80</v>
      </c>
    </row>
    <row r="18" spans="2:10" ht="25.5" customHeight="1" x14ac:dyDescent="0.3">
      <c r="B18" s="31">
        <v>44725</v>
      </c>
      <c r="C18" s="32" t="s">
        <v>23</v>
      </c>
      <c r="D18" s="27" t="s">
        <v>24</v>
      </c>
      <c r="E18" s="35"/>
      <c r="F18" s="35">
        <v>2728.67</v>
      </c>
      <c r="G18" s="29">
        <f t="shared" ref="G18:G22" si="2">+G17+E18-F18</f>
        <v>60901.47</v>
      </c>
      <c r="H18" s="24"/>
      <c r="I18" s="30">
        <f t="shared" si="1"/>
        <v>4.0930049999999998</v>
      </c>
    </row>
    <row r="19" spans="2:10" ht="25.5" customHeight="1" x14ac:dyDescent="0.3">
      <c r="B19" s="31">
        <v>44735</v>
      </c>
      <c r="C19" s="32" t="s">
        <v>25</v>
      </c>
      <c r="D19" s="27" t="s">
        <v>18</v>
      </c>
      <c r="E19" s="35"/>
      <c r="F19" s="35">
        <v>3350</v>
      </c>
      <c r="G19" s="29">
        <f t="shared" si="2"/>
        <v>57551.47</v>
      </c>
      <c r="H19" s="24"/>
      <c r="I19" s="30">
        <f t="shared" si="1"/>
        <v>5.0250000000000004</v>
      </c>
    </row>
    <row r="20" spans="2:10" ht="25.5" customHeight="1" x14ac:dyDescent="0.3">
      <c r="B20" s="31">
        <v>44739</v>
      </c>
      <c r="C20" s="32" t="s">
        <v>26</v>
      </c>
      <c r="D20" s="27" t="s">
        <v>27</v>
      </c>
      <c r="E20" s="35"/>
      <c r="F20" s="35">
        <v>8681.2000000000007</v>
      </c>
      <c r="G20" s="29">
        <f t="shared" si="2"/>
        <v>48870.270000000004</v>
      </c>
      <c r="H20" s="24"/>
      <c r="I20" s="30">
        <f t="shared" si="1"/>
        <v>13.021800000000001</v>
      </c>
    </row>
    <row r="21" spans="2:10" ht="25.5" customHeight="1" x14ac:dyDescent="0.3">
      <c r="B21" s="31">
        <v>44739</v>
      </c>
      <c r="C21" s="32" t="s">
        <v>28</v>
      </c>
      <c r="D21" s="27" t="s">
        <v>16</v>
      </c>
      <c r="E21" s="35"/>
      <c r="F21" s="35">
        <v>17155.099999999999</v>
      </c>
      <c r="G21" s="29">
        <f t="shared" si="2"/>
        <v>31715.170000000006</v>
      </c>
      <c r="H21" s="24"/>
      <c r="I21" s="30">
        <f t="shared" si="1"/>
        <v>25.73265</v>
      </c>
    </row>
    <row r="22" spans="2:10" ht="19.5" customHeight="1" thickBot="1" x14ac:dyDescent="0.35">
      <c r="B22" s="37">
        <v>44742</v>
      </c>
      <c r="C22" s="38"/>
      <c r="D22" s="39" t="s">
        <v>29</v>
      </c>
      <c r="E22" s="40"/>
      <c r="F22" s="40">
        <v>358.6</v>
      </c>
      <c r="G22" s="41">
        <f t="shared" si="2"/>
        <v>31356.570000000007</v>
      </c>
      <c r="I22">
        <v>175</v>
      </c>
    </row>
    <row r="23" spans="2:10" s="2" customFormat="1" ht="21" customHeight="1" thickBot="1" x14ac:dyDescent="0.35">
      <c r="B23" s="42"/>
      <c r="C23" s="43"/>
      <c r="D23" s="44" t="s">
        <v>30</v>
      </c>
      <c r="E23" s="45"/>
      <c r="F23" s="45"/>
      <c r="G23" s="46">
        <f>+G22+E23-F23</f>
        <v>31356.570000000007</v>
      </c>
      <c r="I23" s="47">
        <f>SUM(I13:I22)</f>
        <v>358.60383000000002</v>
      </c>
    </row>
    <row r="24" spans="2:10" s="2" customFormat="1" x14ac:dyDescent="0.3">
      <c r="B24"/>
      <c r="C24" s="1"/>
      <c r="D24"/>
    </row>
    <row r="25" spans="2:10" s="2" customFormat="1" x14ac:dyDescent="0.3">
      <c r="B25"/>
      <c r="C25" s="1"/>
      <c r="D25"/>
    </row>
    <row r="26" spans="2:10" s="2" customFormat="1" x14ac:dyDescent="0.3">
      <c r="B26"/>
      <c r="C26" s="1"/>
      <c r="D26"/>
    </row>
    <row r="27" spans="2:10" s="2" customFormat="1" x14ac:dyDescent="0.3">
      <c r="B27"/>
      <c r="C27" s="1"/>
      <c r="D27"/>
    </row>
    <row r="28" spans="2:10" s="2" customFormat="1" x14ac:dyDescent="0.3">
      <c r="B28"/>
      <c r="C28" s="1"/>
      <c r="D28"/>
    </row>
    <row r="29" spans="2:10" x14ac:dyDescent="0.3">
      <c r="G29" s="47"/>
    </row>
    <row r="30" spans="2:10" x14ac:dyDescent="0.3">
      <c r="G30" s="48"/>
    </row>
    <row r="31" spans="2:10" x14ac:dyDescent="0.3">
      <c r="B31" s="49" t="s">
        <v>31</v>
      </c>
      <c r="C31" s="49"/>
      <c r="D31" s="12"/>
    </row>
    <row r="32" spans="2:10" s="2" customFormat="1" x14ac:dyDescent="0.3">
      <c r="B32" s="49" t="s">
        <v>32</v>
      </c>
      <c r="C32" s="49"/>
      <c r="D32" s="12"/>
      <c r="I32"/>
      <c r="J32"/>
    </row>
  </sheetData>
  <mergeCells count="9">
    <mergeCell ref="B11:G11"/>
    <mergeCell ref="B31:C31"/>
    <mergeCell ref="B32:C32"/>
    <mergeCell ref="B4:G4"/>
    <mergeCell ref="B6:G6"/>
    <mergeCell ref="B7:G7"/>
    <mergeCell ref="B8:G8"/>
    <mergeCell ref="B9:G9"/>
    <mergeCell ref="B10:G10"/>
  </mergeCells>
  <pageMargins left="0.70866141732283505" right="0.511811023622047" top="0.74803149606299202" bottom="0.74803149606299202" header="0.31496062992126" footer="0.31496062992126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Ogomez</dc:creator>
  <cp:lastModifiedBy>Ogomez</cp:lastModifiedBy>
  <dcterms:created xsi:type="dcterms:W3CDTF">2022-08-30T13:22:35Z</dcterms:created>
  <dcterms:modified xsi:type="dcterms:W3CDTF">2022-08-30T13:22:52Z</dcterms:modified>
</cp:coreProperties>
</file>